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<sst xmlns="http://schemas.openxmlformats.org/spreadsheetml/2006/main" count="257" uniqueCount="23">
  <si>
    <t>Monitoring Data</t>
  </si>
  <si>
    <t>Population_ID</t>
  </si>
  <si>
    <t>plot</t>
  </si>
  <si>
    <t>PO_Level</t>
  </si>
  <si>
    <t>Year</t>
  </si>
  <si>
    <t>Pre_Management?</t>
  </si>
  <si>
    <t>Management_Hist</t>
  </si>
  <si>
    <t>Abundance</t>
  </si>
  <si>
    <t>percent reduction</t>
  </si>
  <si>
    <t>population average</t>
  </si>
  <si>
    <t>Mgt_goal_met?</t>
  </si>
  <si>
    <t>low</t>
  </si>
  <si>
    <t>yes</t>
  </si>
  <si>
    <t>no</t>
  </si>
  <si>
    <t>medium</t>
  </si>
  <si>
    <t>Population Geographic Locations</t>
  </si>
  <si>
    <t>Original File Location:  C:/gps_files/spotted_knapweed/gallatin/location_r</t>
  </si>
  <si>
    <t>Population ID</t>
  </si>
  <si>
    <t>latitude</t>
  </si>
  <si>
    <t>longitude</t>
  </si>
  <si>
    <t>xx.xxxxxx</t>
  </si>
  <si>
    <t>xxx.xxxxx</t>
  </si>
  <si>
    <t>high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</si>
</sst>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A1">
      <selection activeCell="P13" sqref="P13"/>
    </sheetView>
  </sheetViews>
  <sheetFormatPr defaultColWidth="9.140625" defaultRowHeight="15"/>
  <cols>
    <col min="1" max="1" width="13.421875" style="0" customWidth="1"/>
    <col min="2" max="10" width="8.7109375" style="0" customWidth="1"/>
    <col min="11" max="12" width="14.57421875" style="0" customWidth="1"/>
    <col min="13" max="14" width="8.7109375" style="0" customWidth="1"/>
    <col min="15" max="15" width="17.421875" style="0" customWidth="1"/>
    <col min="16" max="16" width="18.8515625" style="0" customWidth="1"/>
    <col min="17" max="17" width="11.8515625" style="0" customWidth="1"/>
    <col min="18" max="18" width="16.8515625" style="0" customWidth="1"/>
    <col min="19" max="19" width="17.57421875" style="0" customWidth="1"/>
    <col min="20" max="20" width="14.28125" style="0" customWidth="1"/>
    <col min="21" max="16384" width="8.7109375" style="0" customWidth="1"/>
  </cols>
  <sheetData>
    <row r="1" spans="11:12" ht="15">
      <c r="K1" s="1" t="s">
        <v>0</v>
      </c>
      <c r="L1" s="1"/>
    </row>
    <row r="3" spans="11:20" ht="15"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1" t="s">
        <v>6</v>
      </c>
      <c r="Q3" s="1" t="s">
        <v>7</v>
      </c>
      <c r="R3" s="1" t="s">
        <v>8</v>
      </c>
      <c r="S3" s="1" t="s">
        <v>9</v>
      </c>
      <c r="T3" s="1" t="s">
        <v>10</v>
      </c>
    </row>
    <row r="4" spans="11:18" ht="15">
      <c r="K4">
        <v>1</v>
      </c>
      <c r="L4">
        <v>1</v>
      </c>
      <c r="M4" t="s">
        <v>11</v>
      </c>
      <c r="N4">
        <v>2004</v>
      </c>
      <c r="O4" t="s">
        <v>12</v>
      </c>
      <c r="P4">
        <v>0</v>
      </c>
      <c r="Q4">
        <v>23</v>
      </c>
      <c r="R4" s="2">
        <f>100-((Q4/Q4)*100)</f>
        <v>0</v>
      </c>
    </row>
    <row r="5" spans="11:18" ht="15">
      <c r="K5">
        <v>1</v>
      </c>
      <c r="L5">
        <v>2</v>
      </c>
      <c r="M5" t="s">
        <v>11</v>
      </c>
      <c r="N5">
        <v>2004</v>
      </c>
      <c r="O5" t="s">
        <v>12</v>
      </c>
      <c r="P5">
        <v>0</v>
      </c>
      <c r="Q5">
        <v>17</v>
      </c>
      <c r="R5" s="2">
        <f aca="true" t="shared" si="0" ref="R5:R30">100-((Q5/Q5)*100)</f>
        <v>0</v>
      </c>
    </row>
    <row r="6" spans="11:20" ht="15">
      <c r="K6">
        <v>1</v>
      </c>
      <c r="L6">
        <v>3</v>
      </c>
      <c r="M6" t="s">
        <v>11</v>
      </c>
      <c r="N6">
        <v>2004</v>
      </c>
      <c r="O6" t="s">
        <v>12</v>
      </c>
      <c r="P6">
        <v>0</v>
      </c>
      <c r="Q6">
        <v>20</v>
      </c>
      <c r="R6" s="2">
        <f t="shared" si="0"/>
        <v>0</v>
      </c>
      <c r="S6" s="2">
        <f>AVERAGE(R4:R6)</f>
        <v>0</v>
      </c>
      <c r="T6" t="s">
        <v>13</v>
      </c>
    </row>
    <row r="7" spans="11:18" ht="15">
      <c r="K7">
        <v>13</v>
      </c>
      <c r="L7">
        <v>1</v>
      </c>
      <c r="M7" t="s">
        <v>11</v>
      </c>
      <c r="N7">
        <v>2004</v>
      </c>
      <c r="O7" t="s">
        <v>12</v>
      </c>
      <c r="P7">
        <v>0</v>
      </c>
      <c r="Q7">
        <v>22</v>
      </c>
      <c r="R7" s="2">
        <f t="shared" si="0"/>
        <v>0</v>
      </c>
    </row>
    <row r="8" spans="11:18" ht="15">
      <c r="K8">
        <v>13</v>
      </c>
      <c r="L8">
        <v>2</v>
      </c>
      <c r="M8" t="s">
        <v>11</v>
      </c>
      <c r="N8">
        <v>2004</v>
      </c>
      <c r="O8" t="s">
        <v>12</v>
      </c>
      <c r="P8">
        <v>0</v>
      </c>
      <c r="Q8">
        <v>19</v>
      </c>
      <c r="R8" s="2">
        <f t="shared" si="0"/>
        <v>0</v>
      </c>
    </row>
    <row r="9" spans="11:20" ht="15">
      <c r="K9">
        <v>13</v>
      </c>
      <c r="L9">
        <v>3</v>
      </c>
      <c r="M9" t="s">
        <v>11</v>
      </c>
      <c r="N9">
        <v>2004</v>
      </c>
      <c r="O9" t="s">
        <v>12</v>
      </c>
      <c r="P9">
        <v>0</v>
      </c>
      <c r="Q9">
        <v>22</v>
      </c>
      <c r="R9" s="2">
        <f t="shared" si="0"/>
        <v>0</v>
      </c>
      <c r="S9" s="2">
        <f>AVERAGE(R7:R9)</f>
        <v>0</v>
      </c>
      <c r="T9" t="s">
        <v>13</v>
      </c>
    </row>
    <row r="10" spans="11:18" ht="15">
      <c r="K10">
        <v>8</v>
      </c>
      <c r="L10">
        <v>1</v>
      </c>
      <c r="M10" t="s">
        <v>11</v>
      </c>
      <c r="N10">
        <v>2004</v>
      </c>
      <c r="O10" t="s">
        <v>12</v>
      </c>
      <c r="P10">
        <v>0</v>
      </c>
      <c r="Q10">
        <v>23</v>
      </c>
      <c r="R10" s="2">
        <f t="shared" si="0"/>
        <v>0</v>
      </c>
    </row>
    <row r="11" spans="11:18" ht="15">
      <c r="K11">
        <v>8</v>
      </c>
      <c r="L11">
        <v>2</v>
      </c>
      <c r="M11" t="s">
        <v>11</v>
      </c>
      <c r="N11">
        <v>2004</v>
      </c>
      <c r="O11" t="s">
        <v>12</v>
      </c>
      <c r="P11">
        <v>0</v>
      </c>
      <c r="Q11">
        <v>21</v>
      </c>
      <c r="R11" s="2">
        <f t="shared" si="0"/>
        <v>0</v>
      </c>
    </row>
    <row r="12" spans="11:20" ht="15">
      <c r="K12">
        <v>8</v>
      </c>
      <c r="L12">
        <v>3</v>
      </c>
      <c r="M12" t="s">
        <v>11</v>
      </c>
      <c r="N12">
        <v>2004</v>
      </c>
      <c r="O12" t="s">
        <v>12</v>
      </c>
      <c r="P12">
        <v>0</v>
      </c>
      <c r="Q12">
        <v>33</v>
      </c>
      <c r="R12" s="2">
        <f t="shared" si="0"/>
        <v>0</v>
      </c>
      <c r="S12" s="2">
        <f>AVERAGE(R10:R12)</f>
        <v>0</v>
      </c>
      <c r="T12" t="s">
        <v>13</v>
      </c>
    </row>
    <row r="13" spans="11:18" ht="15">
      <c r="K13">
        <v>2</v>
      </c>
      <c r="L13">
        <v>1</v>
      </c>
      <c r="M13" t="s">
        <v>14</v>
      </c>
      <c r="N13">
        <v>2004</v>
      </c>
      <c r="O13" t="s">
        <v>12</v>
      </c>
      <c r="P13">
        <v>0</v>
      </c>
      <c r="Q13">
        <v>18</v>
      </c>
      <c r="R13" s="2">
        <f t="shared" si="0"/>
        <v>0</v>
      </c>
    </row>
    <row r="14" spans="1:18" ht="15">
      <c r="A14" s="3" t="s">
        <v>15</v>
      </c>
      <c r="B14" s="3"/>
      <c r="C14" s="3"/>
      <c r="D14" s="3"/>
      <c r="K14">
        <v>2</v>
      </c>
      <c r="L14">
        <v>2</v>
      </c>
      <c r="M14" t="s">
        <v>14</v>
      </c>
      <c r="N14">
        <v>2004</v>
      </c>
      <c r="O14" t="s">
        <v>12</v>
      </c>
      <c r="P14">
        <v>0</v>
      </c>
      <c r="Q14">
        <v>32</v>
      </c>
      <c r="R14" s="2">
        <f t="shared" si="0"/>
        <v>0</v>
      </c>
    </row>
    <row r="15" spans="1:20" ht="15">
      <c r="A15" s="4" t="s">
        <v>16</v>
      </c>
      <c r="B15" s="4"/>
      <c r="C15" s="4"/>
      <c r="D15" s="4"/>
      <c r="E15" s="4"/>
      <c r="F15" s="4"/>
      <c r="G15" s="4"/>
      <c r="K15">
        <v>2</v>
      </c>
      <c r="L15">
        <v>3</v>
      </c>
      <c r="M15" t="s">
        <v>14</v>
      </c>
      <c r="N15">
        <v>2004</v>
      </c>
      <c r="O15" t="s">
        <v>12</v>
      </c>
      <c r="P15">
        <v>0</v>
      </c>
      <c r="Q15">
        <v>16</v>
      </c>
      <c r="R15" s="2">
        <f t="shared" si="0"/>
        <v>0</v>
      </c>
      <c r="S15" s="2">
        <f>AVERAGE(R13:R15)</f>
        <v>0</v>
      </c>
      <c r="T15" t="s">
        <v>13</v>
      </c>
    </row>
    <row r="16" spans="11:18" ht="15">
      <c r="K16">
        <v>23</v>
      </c>
      <c r="L16">
        <v>1</v>
      </c>
      <c r="M16" t="s">
        <v>14</v>
      </c>
      <c r="N16">
        <v>2004</v>
      </c>
      <c r="O16" t="s">
        <v>12</v>
      </c>
      <c r="P16">
        <v>0</v>
      </c>
      <c r="Q16">
        <v>31</v>
      </c>
      <c r="R16" s="2">
        <f t="shared" si="0"/>
        <v>0</v>
      </c>
    </row>
    <row r="17" spans="11:18" ht="15">
      <c r="K17">
        <v>23</v>
      </c>
      <c r="L17">
        <v>2</v>
      </c>
      <c r="M17" t="s">
        <v>14</v>
      </c>
      <c r="N17">
        <v>2004</v>
      </c>
      <c r="O17" t="s">
        <v>12</v>
      </c>
      <c r="P17">
        <v>0</v>
      </c>
      <c r="Q17">
        <v>31</v>
      </c>
      <c r="R17" s="2">
        <f t="shared" si="0"/>
        <v>0</v>
      </c>
    </row>
    <row r="18" spans="1:20" ht="15">
      <c r="A18" s="5" t="s">
        <v>17</v>
      </c>
      <c r="B18" s="5" t="s">
        <v>18</v>
      </c>
      <c r="C18" s="5" t="s">
        <v>19</v>
      </c>
      <c r="K18">
        <v>23</v>
      </c>
      <c r="L18">
        <v>3</v>
      </c>
      <c r="M18" t="s">
        <v>14</v>
      </c>
      <c r="N18">
        <v>2004</v>
      </c>
      <c r="O18" t="s">
        <v>12</v>
      </c>
      <c r="P18">
        <v>0</v>
      </c>
      <c r="Q18">
        <v>22</v>
      </c>
      <c r="R18" s="2">
        <f t="shared" si="0"/>
        <v>0</v>
      </c>
      <c r="S18" s="2">
        <f>AVERAGE(R16:R18)</f>
        <v>0</v>
      </c>
      <c r="T18" t="s">
        <v>13</v>
      </c>
    </row>
    <row r="19" spans="1:18" ht="15">
      <c r="A19" s="6">
        <v>1</v>
      </c>
      <c r="B19" s="6" t="s">
        <v>20</v>
      </c>
      <c r="C19" s="6" t="s">
        <v>21</v>
      </c>
      <c r="K19">
        <v>3</v>
      </c>
      <c r="L19">
        <v>1</v>
      </c>
      <c r="M19" t="s">
        <v>14</v>
      </c>
      <c r="N19">
        <v>2004</v>
      </c>
      <c r="O19" t="s">
        <v>12</v>
      </c>
      <c r="P19">
        <v>0</v>
      </c>
      <c r="Q19">
        <v>16</v>
      </c>
      <c r="R19" s="2">
        <f t="shared" si="0"/>
        <v>0</v>
      </c>
    </row>
    <row r="20" spans="1:18" ht="15">
      <c r="A20" s="6">
        <v>2</v>
      </c>
      <c r="B20" s="6" t="s">
        <v>20</v>
      </c>
      <c r="C20" s="6" t="s">
        <v>21</v>
      </c>
      <c r="K20">
        <v>3</v>
      </c>
      <c r="L20">
        <v>2</v>
      </c>
      <c r="M20" t="s">
        <v>14</v>
      </c>
      <c r="N20">
        <v>2004</v>
      </c>
      <c r="O20" t="s">
        <v>12</v>
      </c>
      <c r="P20">
        <v>0</v>
      </c>
      <c r="Q20">
        <v>15</v>
      </c>
      <c r="R20" s="2">
        <f t="shared" si="0"/>
        <v>0</v>
      </c>
    </row>
    <row r="21" spans="1:20" ht="15">
      <c r="A21" s="6">
        <v>3</v>
      </c>
      <c r="B21" s="6" t="s">
        <v>20</v>
      </c>
      <c r="C21" s="6" t="s">
        <v>21</v>
      </c>
      <c r="K21">
        <v>3</v>
      </c>
      <c r="L21">
        <v>3</v>
      </c>
      <c r="M21" t="s">
        <v>14</v>
      </c>
      <c r="N21">
        <v>2004</v>
      </c>
      <c r="O21" t="s">
        <v>12</v>
      </c>
      <c r="P21">
        <v>0</v>
      </c>
      <c r="Q21">
        <v>26</v>
      </c>
      <c r="R21" s="2">
        <f t="shared" si="0"/>
        <v>0</v>
      </c>
      <c r="S21" s="2">
        <f>AVERAGE(R19:R21)</f>
        <v>0</v>
      </c>
      <c r="T21" t="s">
        <v>13</v>
      </c>
    </row>
    <row r="22" spans="1:18" ht="15">
      <c r="A22" s="6">
        <v>4</v>
      </c>
      <c r="B22" s="6" t="s">
        <v>20</v>
      </c>
      <c r="C22" s="6" t="s">
        <v>21</v>
      </c>
      <c r="K22">
        <v>18</v>
      </c>
      <c r="L22">
        <v>1</v>
      </c>
      <c r="M22" t="s">
        <v>22</v>
      </c>
      <c r="N22">
        <v>2004</v>
      </c>
      <c r="O22" t="s">
        <v>12</v>
      </c>
      <c r="P22">
        <v>0</v>
      </c>
      <c r="Q22">
        <v>27</v>
      </c>
      <c r="R22" s="2">
        <f t="shared" si="0"/>
        <v>0</v>
      </c>
    </row>
    <row r="23" spans="1:18" ht="15">
      <c r="A23" s="6">
        <v>5</v>
      </c>
      <c r="B23" s="6" t="s">
        <v>20</v>
      </c>
      <c r="C23" s="6" t="s">
        <v>21</v>
      </c>
      <c r="K23">
        <v>18</v>
      </c>
      <c r="L23">
        <v>2</v>
      </c>
      <c r="M23" t="s">
        <v>22</v>
      </c>
      <c r="N23">
        <v>2004</v>
      </c>
      <c r="O23" t="s">
        <v>12</v>
      </c>
      <c r="P23">
        <v>0</v>
      </c>
      <c r="Q23">
        <v>18</v>
      </c>
      <c r="R23" s="2">
        <f t="shared" si="0"/>
        <v>0</v>
      </c>
    </row>
    <row r="24" spans="1:20" ht="15">
      <c r="A24" s="6">
        <v>6</v>
      </c>
      <c r="B24" s="6" t="s">
        <v>20</v>
      </c>
      <c r="C24" s="6" t="s">
        <v>21</v>
      </c>
      <c r="K24">
        <v>18</v>
      </c>
      <c r="L24">
        <v>3</v>
      </c>
      <c r="M24" t="s">
        <v>22</v>
      </c>
      <c r="N24">
        <v>2004</v>
      </c>
      <c r="O24" t="s">
        <v>12</v>
      </c>
      <c r="P24">
        <v>0</v>
      </c>
      <c r="Q24">
        <v>17</v>
      </c>
      <c r="R24" s="2">
        <f t="shared" si="0"/>
        <v>0</v>
      </c>
      <c r="S24" s="2">
        <f>AVERAGE(R22:R24)</f>
        <v>0</v>
      </c>
      <c r="T24" t="s">
        <v>13</v>
      </c>
    </row>
    <row r="25" spans="1:18" ht="15">
      <c r="A25" s="6">
        <v>7</v>
      </c>
      <c r="B25" s="6" t="s">
        <v>20</v>
      </c>
      <c r="C25" s="6" t="s">
        <v>21</v>
      </c>
      <c r="K25">
        <v>26</v>
      </c>
      <c r="L25">
        <v>1</v>
      </c>
      <c r="M25" t="s">
        <v>22</v>
      </c>
      <c r="N25">
        <v>2004</v>
      </c>
      <c r="O25" t="s">
        <v>12</v>
      </c>
      <c r="P25">
        <v>0</v>
      </c>
      <c r="Q25">
        <v>16</v>
      </c>
      <c r="R25" s="2">
        <f t="shared" si="0"/>
        <v>0</v>
      </c>
    </row>
    <row r="26" spans="1:18" ht="15">
      <c r="A26" s="6">
        <v>8</v>
      </c>
      <c r="B26" s="6" t="s">
        <v>20</v>
      </c>
      <c r="C26" s="6" t="s">
        <v>21</v>
      </c>
      <c r="K26">
        <v>26</v>
      </c>
      <c r="L26">
        <v>2</v>
      </c>
      <c r="M26" t="s">
        <v>22</v>
      </c>
      <c r="N26">
        <v>2004</v>
      </c>
      <c r="O26" t="s">
        <v>12</v>
      </c>
      <c r="P26">
        <v>0</v>
      </c>
      <c r="Q26">
        <v>28</v>
      </c>
      <c r="R26" s="2">
        <f t="shared" si="0"/>
        <v>0</v>
      </c>
    </row>
    <row r="27" spans="1:20" ht="15">
      <c r="A27" s="6">
        <v>9</v>
      </c>
      <c r="B27" s="6" t="s">
        <v>20</v>
      </c>
      <c r="C27" s="6" t="s">
        <v>21</v>
      </c>
      <c r="K27">
        <v>26</v>
      </c>
      <c r="L27">
        <v>3</v>
      </c>
      <c r="M27" t="s">
        <v>22</v>
      </c>
      <c r="N27">
        <v>2004</v>
      </c>
      <c r="O27" t="s">
        <v>12</v>
      </c>
      <c r="P27">
        <v>0</v>
      </c>
      <c r="Q27">
        <v>14</v>
      </c>
      <c r="R27" s="2">
        <f t="shared" si="0"/>
        <v>0</v>
      </c>
      <c r="S27" s="2">
        <f>AVERAGE(R25:R27)</f>
        <v>0</v>
      </c>
      <c r="T27" t="s">
        <v>13</v>
      </c>
    </row>
    <row r="28" spans="1:18" ht="15">
      <c r="A28" s="6">
        <v>10</v>
      </c>
      <c r="B28" s="6" t="s">
        <v>20</v>
      </c>
      <c r="C28" s="6" t="s">
        <v>21</v>
      </c>
      <c r="K28">
        <v>19</v>
      </c>
      <c r="L28">
        <v>1</v>
      </c>
      <c r="M28" t="s">
        <v>22</v>
      </c>
      <c r="N28">
        <v>2004</v>
      </c>
      <c r="O28" t="s">
        <v>12</v>
      </c>
      <c r="P28">
        <v>0</v>
      </c>
      <c r="Q28">
        <v>18</v>
      </c>
      <c r="R28" s="2">
        <f t="shared" si="0"/>
        <v>0</v>
      </c>
    </row>
    <row r="29" spans="1:18" ht="15">
      <c r="A29" s="6">
        <v>11</v>
      </c>
      <c r="B29" s="6" t="s">
        <v>20</v>
      </c>
      <c r="C29" s="6" t="s">
        <v>21</v>
      </c>
      <c r="K29">
        <v>19</v>
      </c>
      <c r="L29">
        <v>2</v>
      </c>
      <c r="M29" t="s">
        <v>22</v>
      </c>
      <c r="N29">
        <v>2004</v>
      </c>
      <c r="O29" t="s">
        <v>12</v>
      </c>
      <c r="P29">
        <v>0</v>
      </c>
      <c r="Q29">
        <v>25</v>
      </c>
      <c r="R29" s="2">
        <f t="shared" si="0"/>
        <v>0</v>
      </c>
    </row>
    <row r="30" spans="1:20" ht="15">
      <c r="A30" s="6">
        <v>12</v>
      </c>
      <c r="B30" s="6" t="s">
        <v>20</v>
      </c>
      <c r="C30" s="6" t="s">
        <v>21</v>
      </c>
      <c r="K30">
        <v>19</v>
      </c>
      <c r="L30">
        <v>3</v>
      </c>
      <c r="M30" t="s">
        <v>22</v>
      </c>
      <c r="N30">
        <v>2004</v>
      </c>
      <c r="O30" t="s">
        <v>12</v>
      </c>
      <c r="P30">
        <v>0</v>
      </c>
      <c r="Q30">
        <v>32</v>
      </c>
      <c r="R30" s="2">
        <f t="shared" si="0"/>
        <v>0</v>
      </c>
      <c r="S30" s="2">
        <f>AVERAGE(R28:R30)</f>
        <v>0</v>
      </c>
      <c r="T30" t="s">
        <v>13</v>
      </c>
    </row>
    <row r="31" spans="1:18" ht="15">
      <c r="A31" s="6">
        <v>13</v>
      </c>
      <c r="B31" s="6" t="s">
        <v>20</v>
      </c>
      <c r="C31" s="6" t="s">
        <v>21</v>
      </c>
      <c r="K31">
        <v>1</v>
      </c>
      <c r="L31">
        <v>1</v>
      </c>
      <c r="M31" t="s">
        <v>11</v>
      </c>
      <c r="N31">
        <v>2005</v>
      </c>
      <c r="O31" t="s">
        <v>13</v>
      </c>
      <c r="P31">
        <v>1</v>
      </c>
      <c r="Q31">
        <v>10</v>
      </c>
      <c r="R31" s="2">
        <f>100-((Q31/Q4)*100)</f>
        <v>56.52173913043478</v>
      </c>
    </row>
    <row r="32" spans="1:18" ht="15">
      <c r="A32" s="6">
        <v>14</v>
      </c>
      <c r="B32" s="6" t="s">
        <v>20</v>
      </c>
      <c r="C32" s="6" t="s">
        <v>21</v>
      </c>
      <c r="K32">
        <v>1</v>
      </c>
      <c r="L32">
        <v>2</v>
      </c>
      <c r="M32" t="s">
        <v>11</v>
      </c>
      <c r="N32">
        <v>2005</v>
      </c>
      <c r="O32" t="s">
        <v>13</v>
      </c>
      <c r="P32">
        <v>1</v>
      </c>
      <c r="Q32">
        <v>27</v>
      </c>
      <c r="R32" s="2">
        <f aca="true" t="shared" si="1" ref="R32:R57">100-((Q32/Q5)*100)</f>
        <v>-58.823529411764696</v>
      </c>
    </row>
    <row r="33" spans="1:20" ht="15">
      <c r="A33" s="6">
        <v>15</v>
      </c>
      <c r="B33" s="6" t="s">
        <v>20</v>
      </c>
      <c r="C33" s="6" t="s">
        <v>21</v>
      </c>
      <c r="K33">
        <v>1</v>
      </c>
      <c r="L33">
        <v>3</v>
      </c>
      <c r="M33" t="s">
        <v>11</v>
      </c>
      <c r="N33">
        <v>2005</v>
      </c>
      <c r="O33" t="s">
        <v>13</v>
      </c>
      <c r="P33">
        <v>1</v>
      </c>
      <c r="Q33">
        <v>29</v>
      </c>
      <c r="R33" s="2">
        <f t="shared" si="1"/>
        <v>-45</v>
      </c>
      <c r="S33" s="2">
        <f>AVERAGE(R31:R33)</f>
        <v>-15.767263427109972</v>
      </c>
      <c r="T33" t="s">
        <v>13</v>
      </c>
    </row>
    <row r="34" spans="1:18" ht="15">
      <c r="A34" s="6">
        <v>16</v>
      </c>
      <c r="B34" s="6" t="s">
        <v>20</v>
      </c>
      <c r="C34" s="6" t="s">
        <v>21</v>
      </c>
      <c r="K34">
        <v>13</v>
      </c>
      <c r="L34">
        <v>1</v>
      </c>
      <c r="M34" t="s">
        <v>11</v>
      </c>
      <c r="N34">
        <v>2005</v>
      </c>
      <c r="O34" t="s">
        <v>13</v>
      </c>
      <c r="P34">
        <v>1</v>
      </c>
      <c r="Q34">
        <v>10</v>
      </c>
      <c r="R34" s="2">
        <f t="shared" si="1"/>
        <v>54.54545454545455</v>
      </c>
    </row>
    <row r="35" spans="1:18" ht="15">
      <c r="A35" s="6">
        <v>17</v>
      </c>
      <c r="B35" s="6" t="s">
        <v>20</v>
      </c>
      <c r="C35" s="6" t="s">
        <v>21</v>
      </c>
      <c r="K35">
        <v>13</v>
      </c>
      <c r="L35">
        <v>2</v>
      </c>
      <c r="M35" t="s">
        <v>11</v>
      </c>
      <c r="N35">
        <v>2005</v>
      </c>
      <c r="O35" t="s">
        <v>13</v>
      </c>
      <c r="P35">
        <v>1</v>
      </c>
      <c r="Q35">
        <v>24</v>
      </c>
      <c r="R35" s="2">
        <f t="shared" si="1"/>
        <v>-26.315789473684205</v>
      </c>
    </row>
    <row r="36" spans="1:20" ht="15">
      <c r="A36" s="6">
        <v>18</v>
      </c>
      <c r="B36" s="6" t="s">
        <v>20</v>
      </c>
      <c r="C36" s="6" t="s">
        <v>21</v>
      </c>
      <c r="K36">
        <v>13</v>
      </c>
      <c r="L36">
        <v>3</v>
      </c>
      <c r="M36" t="s">
        <v>11</v>
      </c>
      <c r="N36">
        <v>2005</v>
      </c>
      <c r="O36" t="s">
        <v>13</v>
      </c>
      <c r="P36">
        <v>1</v>
      </c>
      <c r="Q36">
        <v>13</v>
      </c>
      <c r="R36" s="2">
        <f t="shared" si="1"/>
        <v>40.90909090909091</v>
      </c>
      <c r="S36" s="2">
        <f>AVERAGE(R34:R36)</f>
        <v>23.046251993620416</v>
      </c>
      <c r="T36" t="s">
        <v>12</v>
      </c>
    </row>
    <row r="37" spans="1:18" ht="15">
      <c r="A37" s="6">
        <v>19</v>
      </c>
      <c r="B37" s="6" t="s">
        <v>20</v>
      </c>
      <c r="C37" s="6" t="s">
        <v>21</v>
      </c>
      <c r="K37">
        <v>8</v>
      </c>
      <c r="L37">
        <v>1</v>
      </c>
      <c r="M37" t="s">
        <v>11</v>
      </c>
      <c r="N37">
        <v>2005</v>
      </c>
      <c r="O37" t="s">
        <v>13</v>
      </c>
      <c r="P37">
        <v>1</v>
      </c>
      <c r="Q37">
        <v>22</v>
      </c>
      <c r="R37" s="2">
        <f t="shared" si="1"/>
        <v>4.347826086956516</v>
      </c>
    </row>
    <row r="38" spans="1:18" ht="15">
      <c r="A38" s="6">
        <v>20</v>
      </c>
      <c r="B38" s="6" t="s">
        <v>20</v>
      </c>
      <c r="C38" s="6" t="s">
        <v>21</v>
      </c>
      <c r="K38">
        <v>8</v>
      </c>
      <c r="L38">
        <v>2</v>
      </c>
      <c r="M38" t="s">
        <v>11</v>
      </c>
      <c r="N38">
        <v>2005</v>
      </c>
      <c r="O38" t="s">
        <v>13</v>
      </c>
      <c r="P38">
        <v>1</v>
      </c>
      <c r="Q38">
        <v>14</v>
      </c>
      <c r="R38" s="2">
        <f t="shared" si="1"/>
        <v>33.33333333333334</v>
      </c>
    </row>
    <row r="39" spans="1:20" ht="15">
      <c r="A39" s="6">
        <v>21</v>
      </c>
      <c r="B39" s="6" t="s">
        <v>20</v>
      </c>
      <c r="C39" s="6" t="s">
        <v>21</v>
      </c>
      <c r="K39">
        <v>8</v>
      </c>
      <c r="L39">
        <v>3</v>
      </c>
      <c r="M39" t="s">
        <v>11</v>
      </c>
      <c r="N39">
        <v>2005</v>
      </c>
      <c r="O39" t="s">
        <v>13</v>
      </c>
      <c r="P39">
        <v>1</v>
      </c>
      <c r="Q39">
        <v>16</v>
      </c>
      <c r="R39" s="2">
        <f t="shared" si="1"/>
        <v>51.515151515151516</v>
      </c>
      <c r="S39" s="2">
        <f>AVERAGE(R37:R39)</f>
        <v>29.732103645147124</v>
      </c>
      <c r="T39" t="s">
        <v>12</v>
      </c>
    </row>
    <row r="40" spans="1:18" ht="15">
      <c r="A40" s="6">
        <v>22</v>
      </c>
      <c r="B40" s="6" t="s">
        <v>20</v>
      </c>
      <c r="C40" s="6" t="s">
        <v>21</v>
      </c>
      <c r="K40">
        <v>2</v>
      </c>
      <c r="L40">
        <v>1</v>
      </c>
      <c r="M40" t="s">
        <v>14</v>
      </c>
      <c r="N40">
        <v>2005</v>
      </c>
      <c r="O40" t="s">
        <v>13</v>
      </c>
      <c r="P40">
        <v>1</v>
      </c>
      <c r="Q40">
        <v>13</v>
      </c>
      <c r="R40" s="2">
        <f t="shared" si="1"/>
        <v>27.777777777777786</v>
      </c>
    </row>
    <row r="41" spans="1:18" ht="15">
      <c r="A41" s="6">
        <v>23</v>
      </c>
      <c r="B41" s="6" t="s">
        <v>20</v>
      </c>
      <c r="C41" s="6" t="s">
        <v>21</v>
      </c>
      <c r="K41">
        <v>2</v>
      </c>
      <c r="L41">
        <v>2</v>
      </c>
      <c r="M41" t="s">
        <v>14</v>
      </c>
      <c r="N41">
        <v>2005</v>
      </c>
      <c r="O41" t="s">
        <v>13</v>
      </c>
      <c r="P41">
        <v>1</v>
      </c>
      <c r="Q41">
        <v>29</v>
      </c>
      <c r="R41" s="2">
        <f t="shared" si="1"/>
        <v>9.375</v>
      </c>
    </row>
    <row r="42" spans="1:20" ht="15">
      <c r="A42" s="6">
        <v>24</v>
      </c>
      <c r="B42" s="6" t="s">
        <v>20</v>
      </c>
      <c r="C42" s="6" t="s">
        <v>21</v>
      </c>
      <c r="K42">
        <v>2</v>
      </c>
      <c r="L42">
        <v>3</v>
      </c>
      <c r="M42" t="s">
        <v>14</v>
      </c>
      <c r="N42">
        <v>2005</v>
      </c>
      <c r="O42" t="s">
        <v>13</v>
      </c>
      <c r="P42">
        <v>1</v>
      </c>
      <c r="Q42">
        <v>18</v>
      </c>
      <c r="R42" s="2">
        <f t="shared" si="1"/>
        <v>-12.5</v>
      </c>
      <c r="S42" s="2">
        <f>AVERAGE(R40:R42)</f>
        <v>8.217592592592595</v>
      </c>
      <c r="T42" t="s">
        <v>13</v>
      </c>
    </row>
    <row r="43" spans="1:18" ht="15">
      <c r="A43" s="6">
        <v>25</v>
      </c>
      <c r="B43" s="6" t="s">
        <v>20</v>
      </c>
      <c r="C43" s="6" t="s">
        <v>21</v>
      </c>
      <c r="K43">
        <v>23</v>
      </c>
      <c r="L43">
        <v>1</v>
      </c>
      <c r="M43" t="s">
        <v>14</v>
      </c>
      <c r="N43">
        <v>2005</v>
      </c>
      <c r="O43" t="s">
        <v>13</v>
      </c>
      <c r="P43">
        <v>1</v>
      </c>
      <c r="Q43">
        <v>12</v>
      </c>
      <c r="R43" s="2">
        <f t="shared" si="1"/>
        <v>61.29032258064516</v>
      </c>
    </row>
    <row r="44" spans="1:18" ht="15">
      <c r="A44" s="6">
        <v>26</v>
      </c>
      <c r="B44" s="6" t="s">
        <v>20</v>
      </c>
      <c r="C44" s="6" t="s">
        <v>21</v>
      </c>
      <c r="K44">
        <v>23</v>
      </c>
      <c r="L44">
        <v>2</v>
      </c>
      <c r="M44" t="s">
        <v>14</v>
      </c>
      <c r="N44">
        <v>2005</v>
      </c>
      <c r="O44" t="s">
        <v>13</v>
      </c>
      <c r="P44">
        <v>1</v>
      </c>
      <c r="Q44">
        <v>30</v>
      </c>
      <c r="R44" s="2">
        <f t="shared" si="1"/>
        <v>3.225806451612897</v>
      </c>
    </row>
    <row r="45" spans="11:20" ht="15">
      <c r="K45">
        <v>23</v>
      </c>
      <c r="L45">
        <v>3</v>
      </c>
      <c r="M45" t="s">
        <v>14</v>
      </c>
      <c r="N45">
        <v>2005</v>
      </c>
      <c r="O45" t="s">
        <v>13</v>
      </c>
      <c r="P45">
        <v>1</v>
      </c>
      <c r="Q45">
        <v>26</v>
      </c>
      <c r="R45" s="2">
        <f t="shared" si="1"/>
        <v>-18.181818181818187</v>
      </c>
      <c r="S45" s="2">
        <f>AVERAGE(R43:R45)</f>
        <v>15.444770283479954</v>
      </c>
      <c r="T45" t="s">
        <v>13</v>
      </c>
    </row>
    <row r="46" spans="11:18" ht="15">
      <c r="K46">
        <v>3</v>
      </c>
      <c r="L46">
        <v>1</v>
      </c>
      <c r="M46" t="s">
        <v>14</v>
      </c>
      <c r="N46">
        <v>2005</v>
      </c>
      <c r="O46" t="s">
        <v>13</v>
      </c>
      <c r="P46">
        <v>1</v>
      </c>
      <c r="Q46">
        <v>10</v>
      </c>
      <c r="R46" s="2">
        <f t="shared" si="1"/>
        <v>37.5</v>
      </c>
    </row>
    <row r="47" spans="11:18" ht="15">
      <c r="K47">
        <v>3</v>
      </c>
      <c r="L47">
        <v>2</v>
      </c>
      <c r="M47" t="s">
        <v>14</v>
      </c>
      <c r="N47">
        <v>2005</v>
      </c>
      <c r="O47" t="s">
        <v>13</v>
      </c>
      <c r="P47">
        <v>1</v>
      </c>
      <c r="Q47">
        <v>15</v>
      </c>
      <c r="R47" s="2">
        <f t="shared" si="1"/>
        <v>0</v>
      </c>
    </row>
    <row r="48" spans="11:20" ht="15">
      <c r="K48">
        <v>3</v>
      </c>
      <c r="L48">
        <v>3</v>
      </c>
      <c r="M48" t="s">
        <v>14</v>
      </c>
      <c r="N48">
        <v>2005</v>
      </c>
      <c r="O48" t="s">
        <v>13</v>
      </c>
      <c r="P48">
        <v>1</v>
      </c>
      <c r="Q48">
        <v>18</v>
      </c>
      <c r="R48" s="2">
        <f t="shared" si="1"/>
        <v>30.769230769230774</v>
      </c>
      <c r="S48" s="2">
        <f>AVERAGE(R46:R48)</f>
        <v>22.75641025641026</v>
      </c>
      <c r="T48" t="s">
        <v>12</v>
      </c>
    </row>
    <row r="49" spans="11:18" ht="15">
      <c r="K49">
        <v>18</v>
      </c>
      <c r="L49">
        <v>1</v>
      </c>
      <c r="M49" t="s">
        <v>22</v>
      </c>
      <c r="N49">
        <v>2005</v>
      </c>
      <c r="O49" t="s">
        <v>13</v>
      </c>
      <c r="P49">
        <v>1</v>
      </c>
      <c r="Q49">
        <v>20</v>
      </c>
      <c r="R49" s="2">
        <f t="shared" si="1"/>
        <v>25.925925925925924</v>
      </c>
    </row>
    <row r="50" spans="11:18" ht="15">
      <c r="K50">
        <v>18</v>
      </c>
      <c r="L50">
        <v>2</v>
      </c>
      <c r="M50" t="s">
        <v>22</v>
      </c>
      <c r="N50">
        <v>2005</v>
      </c>
      <c r="O50" t="s">
        <v>13</v>
      </c>
      <c r="P50">
        <v>1</v>
      </c>
      <c r="Q50">
        <v>21</v>
      </c>
      <c r="R50" s="2">
        <f t="shared" si="1"/>
        <v>-16.66666666666667</v>
      </c>
    </row>
    <row r="51" spans="11:20" ht="15">
      <c r="K51">
        <v>18</v>
      </c>
      <c r="L51">
        <v>3</v>
      </c>
      <c r="M51" t="s">
        <v>22</v>
      </c>
      <c r="N51">
        <v>2005</v>
      </c>
      <c r="O51" t="s">
        <v>13</v>
      </c>
      <c r="P51">
        <v>1</v>
      </c>
      <c r="Q51">
        <v>25</v>
      </c>
      <c r="R51" s="2">
        <f t="shared" si="1"/>
        <v>-47.05882352941177</v>
      </c>
      <c r="S51" s="2">
        <f>AVERAGE(R49:R51)</f>
        <v>-12.599854756717505</v>
      </c>
      <c r="T51" t="s">
        <v>13</v>
      </c>
    </row>
    <row r="52" spans="11:18" ht="15">
      <c r="K52">
        <v>26</v>
      </c>
      <c r="L52">
        <v>1</v>
      </c>
      <c r="M52" t="s">
        <v>22</v>
      </c>
      <c r="N52">
        <v>2005</v>
      </c>
      <c r="O52" t="s">
        <v>13</v>
      </c>
      <c r="P52">
        <v>1</v>
      </c>
      <c r="Q52">
        <v>30</v>
      </c>
      <c r="R52" s="2">
        <f t="shared" si="1"/>
        <v>-87.5</v>
      </c>
    </row>
    <row r="53" spans="11:18" ht="15">
      <c r="K53">
        <v>26</v>
      </c>
      <c r="L53">
        <v>2</v>
      </c>
      <c r="M53" t="s">
        <v>22</v>
      </c>
      <c r="N53">
        <v>2005</v>
      </c>
      <c r="O53" t="s">
        <v>13</v>
      </c>
      <c r="P53">
        <v>1</v>
      </c>
      <c r="Q53">
        <v>28</v>
      </c>
      <c r="R53" s="2">
        <f t="shared" si="1"/>
        <v>0</v>
      </c>
    </row>
    <row r="54" spans="11:20" ht="15">
      <c r="K54">
        <v>26</v>
      </c>
      <c r="L54">
        <v>3</v>
      </c>
      <c r="M54" t="s">
        <v>22</v>
      </c>
      <c r="N54">
        <v>2005</v>
      </c>
      <c r="O54" t="s">
        <v>13</v>
      </c>
      <c r="P54">
        <v>1</v>
      </c>
      <c r="Q54">
        <v>29</v>
      </c>
      <c r="R54" s="2">
        <f t="shared" si="1"/>
        <v>-107.14285714285717</v>
      </c>
      <c r="S54" s="2">
        <f>AVERAGE(R52:R54)</f>
        <v>-64.8809523809524</v>
      </c>
      <c r="T54" t="s">
        <v>13</v>
      </c>
    </row>
    <row r="55" spans="11:18" ht="15">
      <c r="K55">
        <v>19</v>
      </c>
      <c r="L55">
        <v>1</v>
      </c>
      <c r="M55" t="s">
        <v>22</v>
      </c>
      <c r="N55">
        <v>2005</v>
      </c>
      <c r="O55" t="s">
        <v>13</v>
      </c>
      <c r="P55">
        <v>1</v>
      </c>
      <c r="Q55">
        <v>18</v>
      </c>
      <c r="R55" s="2">
        <f t="shared" si="1"/>
        <v>0</v>
      </c>
    </row>
    <row r="56" spans="11:18" ht="15">
      <c r="K56">
        <v>19</v>
      </c>
      <c r="L56">
        <v>2</v>
      </c>
      <c r="M56" t="s">
        <v>22</v>
      </c>
      <c r="N56">
        <v>2005</v>
      </c>
      <c r="O56" t="s">
        <v>13</v>
      </c>
      <c r="P56">
        <v>1</v>
      </c>
      <c r="Q56">
        <v>27</v>
      </c>
      <c r="R56" s="2">
        <f t="shared" si="1"/>
        <v>-8</v>
      </c>
    </row>
    <row r="57" spans="11:20" ht="15">
      <c r="K57">
        <v>19</v>
      </c>
      <c r="L57">
        <v>3</v>
      </c>
      <c r="M57" t="s">
        <v>22</v>
      </c>
      <c r="N57">
        <v>2005</v>
      </c>
      <c r="O57" t="s">
        <v>13</v>
      </c>
      <c r="P57">
        <v>1</v>
      </c>
      <c r="Q57">
        <v>21</v>
      </c>
      <c r="R57" s="2">
        <f t="shared" si="1"/>
        <v>34.375</v>
      </c>
      <c r="S57" s="2">
        <f>AVERAGE(R55:R57)</f>
        <v>8.791666666666666</v>
      </c>
      <c r="T57" t="s">
        <v>13</v>
      </c>
    </row>
    <row r="58" spans="11:18" ht="15">
      <c r="K58">
        <v>1</v>
      </c>
      <c r="L58">
        <v>1</v>
      </c>
      <c r="M58" t="s">
        <v>11</v>
      </c>
      <c r="N58">
        <v>2006</v>
      </c>
      <c r="O58" t="s">
        <v>13</v>
      </c>
      <c r="P58">
        <v>2</v>
      </c>
      <c r="Q58">
        <v>8</v>
      </c>
      <c r="R58" s="2">
        <f>100-((Q58/Q4)*100)</f>
        <v>65.21739130434783</v>
      </c>
    </row>
    <row r="59" spans="11:18" ht="15">
      <c r="K59">
        <v>1</v>
      </c>
      <c r="L59">
        <v>2</v>
      </c>
      <c r="M59" t="s">
        <v>11</v>
      </c>
      <c r="N59">
        <v>2006</v>
      </c>
      <c r="O59" t="s">
        <v>13</v>
      </c>
      <c r="P59">
        <v>2</v>
      </c>
      <c r="Q59">
        <v>5</v>
      </c>
      <c r="R59" s="2">
        <f aca="true" t="shared" si="2" ref="R59:R84">100-((Q59/Q5)*100)</f>
        <v>70.58823529411765</v>
      </c>
    </row>
    <row r="60" spans="11:20" ht="15">
      <c r="K60">
        <v>1</v>
      </c>
      <c r="L60">
        <v>3</v>
      </c>
      <c r="M60" t="s">
        <v>11</v>
      </c>
      <c r="N60">
        <v>2006</v>
      </c>
      <c r="O60" t="s">
        <v>13</v>
      </c>
      <c r="P60">
        <v>2</v>
      </c>
      <c r="Q60">
        <v>7</v>
      </c>
      <c r="R60" s="2">
        <f t="shared" si="2"/>
        <v>65</v>
      </c>
      <c r="S60" s="2">
        <f>AVERAGE(R58:R60)</f>
        <v>66.93520886615516</v>
      </c>
      <c r="T60" t="s">
        <v>12</v>
      </c>
    </row>
    <row r="61" spans="11:18" ht="15">
      <c r="K61">
        <v>13</v>
      </c>
      <c r="L61">
        <v>1</v>
      </c>
      <c r="M61" t="s">
        <v>11</v>
      </c>
      <c r="N61">
        <v>2006</v>
      </c>
      <c r="O61" t="s">
        <v>13</v>
      </c>
      <c r="P61">
        <v>2</v>
      </c>
      <c r="Q61">
        <v>7</v>
      </c>
      <c r="R61" s="2">
        <f t="shared" si="2"/>
        <v>68.18181818181819</v>
      </c>
    </row>
    <row r="62" spans="11:18" ht="15">
      <c r="K62">
        <v>13</v>
      </c>
      <c r="L62">
        <v>2</v>
      </c>
      <c r="M62" t="s">
        <v>11</v>
      </c>
      <c r="N62">
        <v>2006</v>
      </c>
      <c r="O62" t="s">
        <v>13</v>
      </c>
      <c r="P62">
        <v>2</v>
      </c>
      <c r="Q62">
        <v>7</v>
      </c>
      <c r="R62" s="2">
        <f t="shared" si="2"/>
        <v>63.15789473684211</v>
      </c>
    </row>
    <row r="63" spans="11:20" ht="15">
      <c r="K63">
        <v>13</v>
      </c>
      <c r="L63">
        <v>3</v>
      </c>
      <c r="M63" t="s">
        <v>11</v>
      </c>
      <c r="N63">
        <v>2006</v>
      </c>
      <c r="O63" t="s">
        <v>13</v>
      </c>
      <c r="P63">
        <v>2</v>
      </c>
      <c r="Q63">
        <v>5</v>
      </c>
      <c r="R63" s="2">
        <f t="shared" si="2"/>
        <v>77.27272727272728</v>
      </c>
      <c r="S63" s="2">
        <f>AVERAGE(R61:R63)</f>
        <v>69.53748006379585</v>
      </c>
      <c r="T63" t="s">
        <v>12</v>
      </c>
    </row>
    <row r="64" spans="11:18" ht="15">
      <c r="K64">
        <v>8</v>
      </c>
      <c r="L64">
        <v>1</v>
      </c>
      <c r="M64" t="s">
        <v>11</v>
      </c>
      <c r="N64">
        <v>2006</v>
      </c>
      <c r="O64" t="s">
        <v>13</v>
      </c>
      <c r="P64">
        <v>2</v>
      </c>
      <c r="Q64">
        <v>7</v>
      </c>
      <c r="R64" s="2">
        <f t="shared" si="2"/>
        <v>69.56521739130434</v>
      </c>
    </row>
    <row r="65" spans="11:18" ht="15">
      <c r="K65">
        <v>8</v>
      </c>
      <c r="L65">
        <v>2</v>
      </c>
      <c r="M65" t="s">
        <v>11</v>
      </c>
      <c r="N65">
        <v>2006</v>
      </c>
      <c r="O65" t="s">
        <v>13</v>
      </c>
      <c r="P65">
        <v>2</v>
      </c>
      <c r="Q65">
        <v>9</v>
      </c>
      <c r="R65" s="2">
        <f t="shared" si="2"/>
        <v>57.142857142857146</v>
      </c>
    </row>
    <row r="66" spans="11:20" ht="15">
      <c r="K66">
        <v>8</v>
      </c>
      <c r="L66">
        <v>3</v>
      </c>
      <c r="M66" t="s">
        <v>11</v>
      </c>
      <c r="N66">
        <v>2006</v>
      </c>
      <c r="O66" t="s">
        <v>13</v>
      </c>
      <c r="P66">
        <v>2</v>
      </c>
      <c r="Q66">
        <v>10</v>
      </c>
      <c r="R66" s="2">
        <f t="shared" si="2"/>
        <v>69.69696969696969</v>
      </c>
      <c r="S66" s="2">
        <f>AVERAGE(R64:R66)</f>
        <v>65.46834807704373</v>
      </c>
      <c r="T66" t="s">
        <v>12</v>
      </c>
    </row>
    <row r="67" spans="11:18" ht="15">
      <c r="K67">
        <v>2</v>
      </c>
      <c r="L67">
        <v>1</v>
      </c>
      <c r="M67" t="s">
        <v>14</v>
      </c>
      <c r="N67">
        <v>2006</v>
      </c>
      <c r="O67" t="s">
        <v>13</v>
      </c>
      <c r="P67">
        <v>2</v>
      </c>
      <c r="Q67">
        <v>7</v>
      </c>
      <c r="R67" s="2">
        <f t="shared" si="2"/>
        <v>61.11111111111111</v>
      </c>
    </row>
    <row r="68" spans="11:18" ht="15">
      <c r="K68">
        <v>2</v>
      </c>
      <c r="L68">
        <v>2</v>
      </c>
      <c r="M68" t="s">
        <v>14</v>
      </c>
      <c r="N68">
        <v>2006</v>
      </c>
      <c r="O68" t="s">
        <v>13</v>
      </c>
      <c r="P68">
        <v>2</v>
      </c>
      <c r="Q68">
        <v>5</v>
      </c>
      <c r="R68" s="2">
        <f t="shared" si="2"/>
        <v>84.375</v>
      </c>
    </row>
    <row r="69" spans="11:20" ht="15">
      <c r="K69">
        <v>2</v>
      </c>
      <c r="L69">
        <v>3</v>
      </c>
      <c r="M69" t="s">
        <v>14</v>
      </c>
      <c r="N69">
        <v>2006</v>
      </c>
      <c r="O69" t="s">
        <v>13</v>
      </c>
      <c r="P69">
        <v>2</v>
      </c>
      <c r="Q69">
        <v>9</v>
      </c>
      <c r="R69" s="2">
        <f t="shared" si="2"/>
        <v>43.75</v>
      </c>
      <c r="S69" s="2">
        <f>AVERAGE(R67:R69)</f>
        <v>63.0787037037037</v>
      </c>
      <c r="T69" t="s">
        <v>12</v>
      </c>
    </row>
    <row r="70" spans="11:18" ht="15">
      <c r="K70">
        <v>23</v>
      </c>
      <c r="L70">
        <v>1</v>
      </c>
      <c r="M70" t="s">
        <v>14</v>
      </c>
      <c r="N70">
        <v>2006</v>
      </c>
      <c r="O70" t="s">
        <v>13</v>
      </c>
      <c r="P70">
        <v>2</v>
      </c>
      <c r="Q70">
        <v>5</v>
      </c>
      <c r="R70" s="2">
        <f t="shared" si="2"/>
        <v>83.87096774193549</v>
      </c>
    </row>
    <row r="71" spans="11:18" ht="15">
      <c r="K71">
        <v>23</v>
      </c>
      <c r="L71">
        <v>2</v>
      </c>
      <c r="M71" t="s">
        <v>14</v>
      </c>
      <c r="N71">
        <v>2006</v>
      </c>
      <c r="O71" t="s">
        <v>13</v>
      </c>
      <c r="P71">
        <v>2</v>
      </c>
      <c r="Q71">
        <v>9</v>
      </c>
      <c r="R71" s="2">
        <f t="shared" si="2"/>
        <v>70.96774193548387</v>
      </c>
    </row>
    <row r="72" spans="11:20" ht="15">
      <c r="K72">
        <v>23</v>
      </c>
      <c r="L72">
        <v>3</v>
      </c>
      <c r="M72" t="s">
        <v>14</v>
      </c>
      <c r="N72">
        <v>2006</v>
      </c>
      <c r="O72" t="s">
        <v>13</v>
      </c>
      <c r="P72">
        <v>2</v>
      </c>
      <c r="Q72">
        <v>8</v>
      </c>
      <c r="R72" s="2">
        <f t="shared" si="2"/>
        <v>63.63636363636363</v>
      </c>
      <c r="S72" s="2">
        <f>AVERAGE(R70:R72)</f>
        <v>72.82502443792767</v>
      </c>
      <c r="T72" t="s">
        <v>12</v>
      </c>
    </row>
    <row r="73" spans="11:18" ht="15">
      <c r="K73">
        <v>3</v>
      </c>
      <c r="L73">
        <v>1</v>
      </c>
      <c r="M73" t="s">
        <v>14</v>
      </c>
      <c r="N73">
        <v>2006</v>
      </c>
      <c r="O73" t="s">
        <v>13</v>
      </c>
      <c r="P73">
        <v>2</v>
      </c>
      <c r="Q73">
        <v>7</v>
      </c>
      <c r="R73" s="2">
        <f t="shared" si="2"/>
        <v>56.25</v>
      </c>
    </row>
    <row r="74" spans="11:18" ht="15">
      <c r="K74">
        <v>3</v>
      </c>
      <c r="L74">
        <v>2</v>
      </c>
      <c r="M74" t="s">
        <v>14</v>
      </c>
      <c r="N74">
        <v>2006</v>
      </c>
      <c r="O74" t="s">
        <v>13</v>
      </c>
      <c r="P74">
        <v>2</v>
      </c>
      <c r="Q74">
        <v>9</v>
      </c>
      <c r="R74" s="2">
        <f t="shared" si="2"/>
        <v>40</v>
      </c>
    </row>
    <row r="75" spans="11:20" ht="15">
      <c r="K75">
        <v>3</v>
      </c>
      <c r="L75">
        <v>3</v>
      </c>
      <c r="M75" t="s">
        <v>14</v>
      </c>
      <c r="N75">
        <v>2006</v>
      </c>
      <c r="O75" t="s">
        <v>13</v>
      </c>
      <c r="P75">
        <v>2</v>
      </c>
      <c r="Q75">
        <v>9</v>
      </c>
      <c r="R75" s="2">
        <f t="shared" si="2"/>
        <v>65.38461538461539</v>
      </c>
      <c r="S75" s="2">
        <f>AVERAGE(R73:R75)</f>
        <v>53.87820512820513</v>
      </c>
      <c r="T75" t="s">
        <v>12</v>
      </c>
    </row>
    <row r="76" spans="11:18" ht="15">
      <c r="K76">
        <v>18</v>
      </c>
      <c r="L76">
        <v>1</v>
      </c>
      <c r="M76" t="s">
        <v>22</v>
      </c>
      <c r="N76">
        <v>2006</v>
      </c>
      <c r="O76" t="s">
        <v>13</v>
      </c>
      <c r="P76">
        <v>2</v>
      </c>
      <c r="Q76">
        <v>5</v>
      </c>
      <c r="R76" s="2">
        <f t="shared" si="2"/>
        <v>81.48148148148148</v>
      </c>
    </row>
    <row r="77" spans="11:18" ht="15">
      <c r="K77">
        <v>18</v>
      </c>
      <c r="L77">
        <v>2</v>
      </c>
      <c r="M77" t="s">
        <v>22</v>
      </c>
      <c r="N77">
        <v>2006</v>
      </c>
      <c r="O77" t="s">
        <v>13</v>
      </c>
      <c r="P77">
        <v>2</v>
      </c>
      <c r="Q77">
        <v>7</v>
      </c>
      <c r="R77" s="2">
        <f t="shared" si="2"/>
        <v>61.11111111111111</v>
      </c>
    </row>
    <row r="78" spans="11:20" ht="15">
      <c r="K78">
        <v>18</v>
      </c>
      <c r="L78">
        <v>3</v>
      </c>
      <c r="M78" t="s">
        <v>22</v>
      </c>
      <c r="N78">
        <v>2006</v>
      </c>
      <c r="O78" t="s">
        <v>13</v>
      </c>
      <c r="P78">
        <v>2</v>
      </c>
      <c r="Q78">
        <v>6</v>
      </c>
      <c r="R78" s="2">
        <f t="shared" si="2"/>
        <v>64.70588235294117</v>
      </c>
      <c r="S78" s="2">
        <f>AVERAGE(R76:R78)</f>
        <v>69.09949164851126</v>
      </c>
      <c r="T78" t="s">
        <v>12</v>
      </c>
    </row>
    <row r="79" spans="11:18" ht="15">
      <c r="K79">
        <v>26</v>
      </c>
      <c r="L79">
        <v>1</v>
      </c>
      <c r="M79" t="s">
        <v>22</v>
      </c>
      <c r="N79">
        <v>2006</v>
      </c>
      <c r="O79" t="s">
        <v>13</v>
      </c>
      <c r="P79">
        <v>2</v>
      </c>
      <c r="Q79">
        <v>6</v>
      </c>
      <c r="R79" s="2">
        <f t="shared" si="2"/>
        <v>62.5</v>
      </c>
    </row>
    <row r="80" spans="11:18" ht="15">
      <c r="K80">
        <v>26</v>
      </c>
      <c r="L80">
        <v>2</v>
      </c>
      <c r="M80" t="s">
        <v>22</v>
      </c>
      <c r="N80">
        <v>2006</v>
      </c>
      <c r="O80" t="s">
        <v>13</v>
      </c>
      <c r="P80">
        <v>2</v>
      </c>
      <c r="Q80">
        <v>10</v>
      </c>
      <c r="R80" s="2">
        <f t="shared" si="2"/>
        <v>64.28571428571428</v>
      </c>
    </row>
    <row r="81" spans="11:20" ht="15">
      <c r="K81">
        <v>26</v>
      </c>
      <c r="L81">
        <v>3</v>
      </c>
      <c r="M81" t="s">
        <v>22</v>
      </c>
      <c r="N81">
        <v>2006</v>
      </c>
      <c r="O81" t="s">
        <v>13</v>
      </c>
      <c r="P81">
        <v>2</v>
      </c>
      <c r="Q81">
        <v>6</v>
      </c>
      <c r="R81" s="2">
        <f t="shared" si="2"/>
        <v>57.142857142857146</v>
      </c>
      <c r="S81" s="2">
        <f>AVERAGE(R79:R81)</f>
        <v>61.3095238095238</v>
      </c>
      <c r="T81" t="s">
        <v>12</v>
      </c>
    </row>
    <row r="82" spans="11:18" ht="15">
      <c r="K82">
        <v>19</v>
      </c>
      <c r="L82">
        <v>1</v>
      </c>
      <c r="M82" t="s">
        <v>22</v>
      </c>
      <c r="N82">
        <v>2006</v>
      </c>
      <c r="O82" t="s">
        <v>13</v>
      </c>
      <c r="P82">
        <v>2</v>
      </c>
      <c r="Q82">
        <v>6</v>
      </c>
      <c r="R82" s="2">
        <f t="shared" si="2"/>
        <v>66.66666666666667</v>
      </c>
    </row>
    <row r="83" spans="11:18" ht="15">
      <c r="K83">
        <v>19</v>
      </c>
      <c r="L83">
        <v>2</v>
      </c>
      <c r="M83" t="s">
        <v>22</v>
      </c>
      <c r="N83">
        <v>2006</v>
      </c>
      <c r="O83" t="s">
        <v>13</v>
      </c>
      <c r="P83">
        <v>2</v>
      </c>
      <c r="Q83">
        <v>10</v>
      </c>
      <c r="R83" s="2">
        <f t="shared" si="2"/>
        <v>60</v>
      </c>
    </row>
    <row r="84" spans="11:20" ht="15">
      <c r="K84">
        <v>19</v>
      </c>
      <c r="L84">
        <v>3</v>
      </c>
      <c r="M84" t="s">
        <v>22</v>
      </c>
      <c r="N84">
        <v>2006</v>
      </c>
      <c r="O84" t="s">
        <v>13</v>
      </c>
      <c r="P84">
        <v>2</v>
      </c>
      <c r="Q84">
        <v>6</v>
      </c>
      <c r="R84" s="2">
        <f t="shared" si="2"/>
        <v>81.25</v>
      </c>
      <c r="S84" s="2">
        <f>AVERAGE(R82:R84)</f>
        <v>69.30555555555556</v>
      </c>
      <c r="T84" t="s">
        <v>12</v>
      </c>
    </row>
  </sheetData>
  <sheetProtection selectLockedCells="1" selectUnlockedCells="1"/>
  <mergeCells count="2">
    <mergeCell ref="A14:D14"/>
    <mergeCell ref="A15:G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8" sqref="M38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Agriculture</dc:creator>
  <cp:keywords/>
  <dc:description/>
  <cp:lastModifiedBy>College Of Agriculture</cp:lastModifiedBy>
  <dcterms:created xsi:type="dcterms:W3CDTF">2013-04-19T02:12:28Z</dcterms:created>
  <dcterms:modified xsi:type="dcterms:W3CDTF">2013-04-23T00:19:14Z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Montana State University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